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D:\2024-2025\Питание\Ежедневка\"/>
    </mc:Choice>
  </mc:AlternateContent>
  <xr:revisionPtr revIDLastSave="0" documentId="13_ncr:1_{765F87AB-A407-4A35-817D-267F011356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I129" i="1" l="1"/>
  <c r="H129" i="1"/>
  <c r="G129" i="1"/>
  <c r="J129" i="1"/>
  <c r="F129" i="1"/>
  <c r="J109" i="1"/>
  <c r="I109" i="1"/>
  <c r="G109" i="1"/>
  <c r="H109" i="1"/>
  <c r="F109" i="1"/>
  <c r="I14" i="1" l="1"/>
  <c r="H14" i="1"/>
  <c r="G14" i="1"/>
  <c r="J14" i="1"/>
  <c r="F14" i="1"/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J167" i="1"/>
  <c r="J178" i="1" s="1"/>
  <c r="I167" i="1"/>
  <c r="I178" i="1" s="1"/>
  <c r="H167" i="1"/>
  <c r="H178" i="1" s="1"/>
  <c r="G167" i="1"/>
  <c r="G178" i="1" s="1"/>
  <c r="F167" i="1"/>
  <c r="F178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40" i="1"/>
  <c r="I140" i="1"/>
  <c r="H140" i="1"/>
  <c r="G140" i="1"/>
  <c r="F140" i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20" i="1"/>
  <c r="I120" i="1"/>
  <c r="H120" i="1"/>
  <c r="G120" i="1"/>
  <c r="F120" i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25" i="1"/>
  <c r="I25" i="1"/>
  <c r="H25" i="1"/>
  <c r="G25" i="1"/>
  <c r="F25" i="1"/>
  <c r="H198" i="1" l="1"/>
  <c r="G198" i="1"/>
  <c r="F198" i="1"/>
  <c r="J198" i="1"/>
  <c r="I197" i="1"/>
  <c r="I198" i="1" s="1"/>
  <c r="L178" i="1"/>
  <c r="L198" i="1" s="1"/>
</calcChain>
</file>

<file path=xl/sharedStrings.xml><?xml version="1.0" encoding="utf-8"?>
<sst xmlns="http://schemas.openxmlformats.org/spreadsheetml/2006/main" count="253" uniqueCount="71">
  <si>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</si>
  <si>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</si>
  <si>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</si>
  <si>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</si>
  <si>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</si>
  <si>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</si>
  <si>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</si>
  <si>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</si>
  <si>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</si>
  <si>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</si>
  <si>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</si>
  <si>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</si>
  <si>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</si>
  <si>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</si>
  <si>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</si>
  <si>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</si>
  <si>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</si>
  <si>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</si>
  <si>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</si>
  <si>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</si>
  <si>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</si>
  <si>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</si>
  <si>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</si>
  <si>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</si>
  <si>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</si>
  <si>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</si>
  <si>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</si>
  <si>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</si>
  <si>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</si>
  <si>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</si>
  <si>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</si>
  <si>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</si>
  <si>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</si>
  <si>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</si>
  <si>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</si>
  <si>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</si>
  <si>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</si>
  <si>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</si>
  <si>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</si>
  <si>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 31 Энгельсского мр</t>
  </si>
  <si>
    <t>Директор</t>
  </si>
  <si>
    <t>Каша молочная"Дружба"</t>
  </si>
  <si>
    <t>Чай с сахаром</t>
  </si>
  <si>
    <t>пр</t>
  </si>
  <si>
    <t>Батон нарезной</t>
  </si>
  <si>
    <t>Сыр твердый порциями</t>
  </si>
  <si>
    <t>Масло сливочное</t>
  </si>
  <si>
    <t>Яйцо варёное</t>
  </si>
  <si>
    <t>Запеканка из творога с молоком сгущёным (150/50)</t>
  </si>
  <si>
    <t>Чай с лимоном</t>
  </si>
  <si>
    <t>Каша манная молочная</t>
  </si>
  <si>
    <t>Фрукт свежий ,  сезонный</t>
  </si>
  <si>
    <t>Плов из птицы  (160/80)</t>
  </si>
  <si>
    <t>Кукуруза консервированная припущеная</t>
  </si>
  <si>
    <t>Хлеб пшеничный</t>
  </si>
  <si>
    <t>Макаронные изделия отварные</t>
  </si>
  <si>
    <t>Фрикадельки мясные с соусом красным  (60/30)</t>
  </si>
  <si>
    <t>128/505</t>
  </si>
  <si>
    <t xml:space="preserve">Каша рисовая молочная </t>
  </si>
  <si>
    <t>Омлет натуральный</t>
  </si>
  <si>
    <t>Зелёный горошек консервированный</t>
  </si>
  <si>
    <t>408/268</t>
  </si>
  <si>
    <t>Каша гречневая рассыпчатая</t>
  </si>
  <si>
    <t>Каша из хлопьев овсяных "Геркулес" жидкая</t>
  </si>
  <si>
    <t>Макаронные изделия, запеченные с сыром</t>
  </si>
  <si>
    <t>Фрукт свежий, сезонный</t>
  </si>
  <si>
    <t>сладкое</t>
  </si>
  <si>
    <t>Свекла отварная дольками</t>
  </si>
  <si>
    <t>Кондитерское изделие (печенье)</t>
  </si>
  <si>
    <t>Биточки мясные Нежные с соусом (60/30)</t>
  </si>
  <si>
    <t>Бацман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</si>
</sst>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horizontal="right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left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8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Z192" sqref="Z191:Z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39</v>
      </c>
      <c r="D1" s="73"/>
      <c r="E1" s="73"/>
      <c r="F1" s="12" t="s">
        <v>16</v>
      </c>
      <c r="G1" s="2" t="s">
        <v>17</v>
      </c>
      <c r="H1" s="74" t="s">
        <v>40</v>
      </c>
      <c r="I1" s="74"/>
      <c r="J1" s="74"/>
      <c r="K1" s="74"/>
    </row>
    <row r="2" spans="1:12" ht="18" x14ac:dyDescent="0.2">
      <c r="A2" s="35" t="s">
        <v>6</v>
      </c>
      <c r="C2" s="2"/>
      <c r="G2" s="2" t="s">
        <v>18</v>
      </c>
      <c r="H2" s="74" t="s">
        <v>70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50">
        <v>200</v>
      </c>
      <c r="G6" s="41">
        <v>5.8</v>
      </c>
      <c r="H6" s="41">
        <v>6.9</v>
      </c>
      <c r="I6" s="41">
        <v>36.1</v>
      </c>
      <c r="J6" s="41">
        <v>220.2</v>
      </c>
      <c r="K6" s="48">
        <v>175</v>
      </c>
      <c r="L6" s="39">
        <v>63</v>
      </c>
    </row>
    <row r="7" spans="1:12" ht="15" x14ac:dyDescent="0.25">
      <c r="A7" s="23"/>
      <c r="B7" s="15"/>
      <c r="C7" s="11"/>
      <c r="D7" s="6"/>
      <c r="E7" s="55" t="s">
        <v>46</v>
      </c>
      <c r="F7" s="56">
        <v>10</v>
      </c>
      <c r="G7" s="41">
        <v>0.1</v>
      </c>
      <c r="H7" s="41">
        <v>7.2</v>
      </c>
      <c r="I7" s="41">
        <v>0.13</v>
      </c>
      <c r="J7" s="41">
        <v>65.72</v>
      </c>
      <c r="K7" s="54">
        <v>14</v>
      </c>
      <c r="L7" s="41"/>
    </row>
    <row r="8" spans="1:12" ht="15" x14ac:dyDescent="0.25">
      <c r="A8" s="23"/>
      <c r="B8" s="15"/>
      <c r="C8" s="11"/>
      <c r="D8" s="7" t="s">
        <v>22</v>
      </c>
      <c r="E8" s="52" t="s">
        <v>42</v>
      </c>
      <c r="F8" s="53">
        <v>200</v>
      </c>
      <c r="G8" s="41">
        <v>0.2</v>
      </c>
      <c r="H8" s="41">
        <v>0.1</v>
      </c>
      <c r="I8" s="41">
        <v>15</v>
      </c>
      <c r="J8" s="41">
        <v>60</v>
      </c>
      <c r="K8" s="51">
        <v>376</v>
      </c>
      <c r="L8" s="41"/>
    </row>
    <row r="9" spans="1:12" ht="15" x14ac:dyDescent="0.25">
      <c r="A9" s="23"/>
      <c r="B9" s="15"/>
      <c r="C9" s="11"/>
      <c r="D9" s="7" t="s">
        <v>23</v>
      </c>
      <c r="E9" s="52" t="s">
        <v>44</v>
      </c>
      <c r="F9" s="53">
        <v>40</v>
      </c>
      <c r="G9" s="41">
        <v>2.6</v>
      </c>
      <c r="H9" s="41">
        <v>0.8</v>
      </c>
      <c r="I9" s="41">
        <v>18.399999999999999</v>
      </c>
      <c r="J9" s="41">
        <v>92</v>
      </c>
      <c r="K9" s="60" t="s">
        <v>43</v>
      </c>
      <c r="L9" s="41"/>
    </row>
    <row r="10" spans="1:12" ht="15" x14ac:dyDescent="0.25">
      <c r="A10" s="23"/>
      <c r="B10" s="15"/>
      <c r="C10" s="11"/>
      <c r="D10" s="7" t="s">
        <v>24</v>
      </c>
      <c r="E10" s="55" t="s">
        <v>65</v>
      </c>
      <c r="F10" s="56">
        <v>100</v>
      </c>
      <c r="G10" s="41">
        <v>1.4</v>
      </c>
      <c r="H10" s="41">
        <v>0.3</v>
      </c>
      <c r="I10" s="41">
        <v>16</v>
      </c>
      <c r="J10" s="41">
        <v>72.3</v>
      </c>
      <c r="K10" s="61" t="s">
        <v>43</v>
      </c>
      <c r="L10" s="41"/>
    </row>
    <row r="11" spans="1:12" ht="15" x14ac:dyDescent="0.25">
      <c r="A11" s="23"/>
      <c r="B11" s="15"/>
      <c r="C11" s="11"/>
      <c r="D11" s="6"/>
      <c r="E11" s="52" t="s">
        <v>45</v>
      </c>
      <c r="F11" s="53">
        <v>10</v>
      </c>
      <c r="G11" s="41">
        <v>2.2999999999999998</v>
      </c>
      <c r="H11" s="41">
        <v>2.95</v>
      </c>
      <c r="I11" s="41">
        <v>0</v>
      </c>
      <c r="J11" s="41">
        <v>47</v>
      </c>
      <c r="K11" s="51">
        <v>15</v>
      </c>
      <c r="L11" s="41"/>
    </row>
    <row r="12" spans="1:12" ht="15" x14ac:dyDescent="0.25">
      <c r="A12" s="23"/>
      <c r="B12" s="15"/>
      <c r="C12" s="11"/>
      <c r="D12" s="40"/>
      <c r="E12" s="40"/>
      <c r="F12" s="40"/>
      <c r="G12" s="40"/>
      <c r="H12" s="40"/>
      <c r="I12" s="40"/>
      <c r="J12" s="40"/>
      <c r="K12" s="40"/>
      <c r="L12" s="40"/>
    </row>
    <row r="13" spans="1:12" ht="15" x14ac:dyDescent="0.25">
      <c r="A13" s="23"/>
      <c r="B13" s="15"/>
      <c r="C13" s="11"/>
      <c r="D13" s="40"/>
      <c r="E13" s="40"/>
      <c r="F13" s="40"/>
      <c r="G13" s="40"/>
      <c r="H13" s="40"/>
      <c r="I13" s="40"/>
      <c r="J13" s="40"/>
      <c r="K13" s="40"/>
      <c r="L13" s="40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560</v>
      </c>
      <c r="G14" s="19">
        <f>SUM(G6:G13)</f>
        <v>12.399999999999999</v>
      </c>
      <c r="H14" s="19">
        <f>SUM(H6:H13)</f>
        <v>18.250000000000004</v>
      </c>
      <c r="I14" s="19">
        <f>SUM(I6:I13)</f>
        <v>85.63</v>
      </c>
      <c r="J14" s="19">
        <f>SUM(J6:J13)</f>
        <v>557.22</v>
      </c>
      <c r="K14" s="25"/>
      <c r="L14" s="19">
        <f>SUM(L6:L11)</f>
        <v>63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27</v>
      </c>
      <c r="E16" s="40"/>
      <c r="F16" s="40"/>
      <c r="G16" s="40"/>
      <c r="H16" s="40"/>
      <c r="I16" s="40"/>
      <c r="J16" s="40"/>
      <c r="K16" s="40"/>
      <c r="L16" s="40"/>
    </row>
    <row r="17" spans="1:12" ht="15" x14ac:dyDescent="0.25">
      <c r="A17" s="23"/>
      <c r="B17" s="15"/>
      <c r="C17" s="11"/>
      <c r="D17" s="7" t="s">
        <v>28</v>
      </c>
      <c r="E17" s="40"/>
      <c r="F17" s="40"/>
      <c r="G17" s="40"/>
      <c r="H17" s="40"/>
      <c r="I17" s="40"/>
      <c r="J17" s="40"/>
      <c r="K17" s="40"/>
      <c r="L17" s="40"/>
    </row>
    <row r="18" spans="1:12" ht="15" x14ac:dyDescent="0.25">
      <c r="A18" s="23"/>
      <c r="B18" s="15"/>
      <c r="C18" s="11"/>
      <c r="D18" s="7" t="s">
        <v>29</v>
      </c>
      <c r="E18" s="40"/>
      <c r="F18" s="40"/>
      <c r="G18" s="40"/>
      <c r="H18" s="40"/>
      <c r="I18" s="40"/>
      <c r="J18" s="40"/>
      <c r="K18" s="40"/>
      <c r="L18" s="40"/>
    </row>
    <row r="19" spans="1:12" ht="15" x14ac:dyDescent="0.25">
      <c r="A19" s="23"/>
      <c r="B19" s="15"/>
      <c r="C19" s="11"/>
      <c r="D19" s="7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31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7" t="s">
        <v>32</v>
      </c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69" t="s">
        <v>4</v>
      </c>
      <c r="D25" s="70"/>
      <c r="E25" s="31"/>
      <c r="F25" s="32">
        <f>F14+F24</f>
        <v>560</v>
      </c>
      <c r="G25" s="32">
        <f t="shared" ref="G25:J25" si="2">G14+G24</f>
        <v>12.399999999999999</v>
      </c>
      <c r="H25" s="32">
        <f t="shared" si="2"/>
        <v>18.250000000000004</v>
      </c>
      <c r="I25" s="32">
        <f t="shared" si="2"/>
        <v>85.63</v>
      </c>
      <c r="J25" s="32">
        <f t="shared" si="2"/>
        <v>557.22</v>
      </c>
      <c r="K25" s="32"/>
      <c r="L25" s="32">
        <f t="shared" ref="L25" si="3">L14+L24</f>
        <v>63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57" t="s">
        <v>48</v>
      </c>
      <c r="F26" s="41">
        <v>200</v>
      </c>
      <c r="G26" s="41">
        <v>26.6</v>
      </c>
      <c r="H26" s="41">
        <v>13.6</v>
      </c>
      <c r="I26" s="41">
        <v>24.2</v>
      </c>
      <c r="J26" s="41">
        <v>332</v>
      </c>
      <c r="K26" s="41">
        <v>224</v>
      </c>
      <c r="L26" s="41">
        <v>63</v>
      </c>
    </row>
    <row r="27" spans="1:12" ht="15" x14ac:dyDescent="0.25">
      <c r="A27" s="14"/>
      <c r="B27" s="15"/>
      <c r="C27" s="11"/>
      <c r="D27" s="6"/>
      <c r="E27" s="40"/>
      <c r="F27" s="40"/>
      <c r="G27" s="40"/>
      <c r="H27" s="40"/>
      <c r="I27" s="40"/>
      <c r="J27" s="40"/>
      <c r="K27" s="40"/>
      <c r="L27" s="40"/>
    </row>
    <row r="28" spans="1:12" ht="15" x14ac:dyDescent="0.25">
      <c r="A28" s="14"/>
      <c r="B28" s="15"/>
      <c r="C28" s="11"/>
      <c r="D28" s="7" t="s">
        <v>22</v>
      </c>
      <c r="E28" s="57" t="s">
        <v>49</v>
      </c>
      <c r="F28" s="41">
        <v>200</v>
      </c>
      <c r="G28" s="41">
        <v>0.2</v>
      </c>
      <c r="H28" s="41"/>
      <c r="I28" s="41">
        <v>10.199999999999999</v>
      </c>
      <c r="J28" s="41">
        <v>41</v>
      </c>
      <c r="K28" s="41">
        <v>377</v>
      </c>
      <c r="L28" s="41"/>
    </row>
    <row r="29" spans="1:12" ht="15" x14ac:dyDescent="0.25">
      <c r="A29" s="14"/>
      <c r="B29" s="15"/>
      <c r="C29" s="11"/>
      <c r="D29" s="7" t="s">
        <v>23</v>
      </c>
      <c r="E29" s="65" t="s">
        <v>44</v>
      </c>
      <c r="F29" s="64">
        <v>40</v>
      </c>
      <c r="G29" s="41">
        <v>2.6</v>
      </c>
      <c r="H29" s="41">
        <v>0.8</v>
      </c>
      <c r="I29" s="41">
        <v>18.399999999999999</v>
      </c>
      <c r="J29" s="41">
        <v>92</v>
      </c>
      <c r="K29" s="58" t="s">
        <v>43</v>
      </c>
      <c r="L29" s="41"/>
    </row>
    <row r="30" spans="1:12" ht="15" x14ac:dyDescent="0.25">
      <c r="A30" s="14"/>
      <c r="B30" s="15"/>
      <c r="C30" s="11"/>
      <c r="D30" s="7" t="s">
        <v>24</v>
      </c>
      <c r="E30" s="63" t="s">
        <v>65</v>
      </c>
      <c r="F30" s="62">
        <v>100</v>
      </c>
      <c r="G30" s="41">
        <v>1.4</v>
      </c>
      <c r="H30" s="41">
        <v>0.3</v>
      </c>
      <c r="I30" s="41">
        <v>16</v>
      </c>
      <c r="J30" s="41">
        <v>72.3</v>
      </c>
      <c r="K30" s="59" t="s">
        <v>43</v>
      </c>
      <c r="L30" s="41"/>
    </row>
    <row r="31" spans="1:12" ht="15" x14ac:dyDescent="0.25">
      <c r="A31" s="14"/>
      <c r="B31" s="15"/>
      <c r="C31" s="11"/>
      <c r="D31" s="40"/>
      <c r="E31" s="40"/>
      <c r="F31" s="40"/>
      <c r="G31" s="40"/>
      <c r="H31" s="40"/>
      <c r="I31" s="40"/>
      <c r="J31" s="40"/>
      <c r="K31" s="40"/>
      <c r="L31" s="40"/>
    </row>
    <row r="32" spans="1:12" ht="15" x14ac:dyDescent="0.25">
      <c r="A32" s="14"/>
      <c r="B32" s="15"/>
      <c r="C32" s="11"/>
      <c r="D32" s="6"/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540</v>
      </c>
      <c r="G33" s="19">
        <f t="shared" ref="G33" si="4">SUM(G26:G32)</f>
        <v>30.8</v>
      </c>
      <c r="H33" s="19">
        <f t="shared" ref="H33" si="5">SUM(H26:H32)</f>
        <v>14.700000000000001</v>
      </c>
      <c r="I33" s="19">
        <f t="shared" ref="I33" si="6">SUM(I26:I32)</f>
        <v>68.8</v>
      </c>
      <c r="J33" s="19">
        <f t="shared" ref="J33:L33" si="7">SUM(J26:J32)</f>
        <v>537.29999999999995</v>
      </c>
      <c r="K33" s="25"/>
      <c r="L33" s="19">
        <f t="shared" si="7"/>
        <v>63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27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28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29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31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7" t="s">
        <v>32</v>
      </c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4"/>
      <c r="B42" s="15"/>
      <c r="C42" s="11"/>
      <c r="D42" s="6"/>
      <c r="E42" s="40"/>
      <c r="F42" s="41"/>
      <c r="G42" s="41"/>
      <c r="H42" s="41"/>
      <c r="I42" s="41"/>
      <c r="J42" s="41"/>
      <c r="K42" s="42"/>
      <c r="L42" s="41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8">SUM(G34:G42)</f>
        <v>0</v>
      </c>
      <c r="H43" s="19">
        <f t="shared" ref="H43" si="9">SUM(H34:H42)</f>
        <v>0</v>
      </c>
      <c r="I43" s="19">
        <f t="shared" ref="I43" si="10">SUM(I34:I42)</f>
        <v>0</v>
      </c>
      <c r="J43" s="19">
        <f t="shared" ref="J43:L43" si="11">SUM(J34:J42)</f>
        <v>0</v>
      </c>
      <c r="K43" s="25"/>
      <c r="L43" s="19">
        <f t="shared" si="11"/>
        <v>0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69" t="s">
        <v>4</v>
      </c>
      <c r="D44" s="70"/>
      <c r="E44" s="31"/>
      <c r="F44" s="32">
        <f>F33+F43</f>
        <v>540</v>
      </c>
      <c r="G44" s="32">
        <f t="shared" ref="G44" si="12">G33+G43</f>
        <v>30.8</v>
      </c>
      <c r="H44" s="32">
        <f t="shared" ref="H44" si="13">H33+H43</f>
        <v>14.700000000000001</v>
      </c>
      <c r="I44" s="32">
        <f t="shared" ref="I44" si="14">I33+I43</f>
        <v>68.8</v>
      </c>
      <c r="J44" s="32">
        <f t="shared" ref="J44:L44" si="15">J33+J43</f>
        <v>537.29999999999995</v>
      </c>
      <c r="K44" s="32"/>
      <c r="L44" s="32">
        <f t="shared" si="15"/>
        <v>63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40" t="s">
        <v>50</v>
      </c>
      <c r="F45" s="40">
        <v>200</v>
      </c>
      <c r="G45" s="40">
        <v>7.82</v>
      </c>
      <c r="H45" s="40">
        <v>7.04</v>
      </c>
      <c r="I45" s="40">
        <v>40.6</v>
      </c>
      <c r="J45" s="40">
        <v>257.32</v>
      </c>
      <c r="K45" s="40">
        <v>181</v>
      </c>
      <c r="L45" s="41">
        <v>63</v>
      </c>
    </row>
    <row r="46" spans="1:12" ht="15" x14ac:dyDescent="0.25">
      <c r="A46" s="23"/>
      <c r="B46" s="15"/>
      <c r="C46" s="11"/>
      <c r="D46" s="6"/>
      <c r="E46" s="63" t="s">
        <v>46</v>
      </c>
      <c r="F46" s="68">
        <v>10</v>
      </c>
      <c r="G46" s="67">
        <v>0.1</v>
      </c>
      <c r="H46" s="67">
        <v>7.2</v>
      </c>
      <c r="I46" s="67">
        <v>0.13</v>
      </c>
      <c r="J46" s="67">
        <v>65.72</v>
      </c>
      <c r="K46" s="61">
        <v>14</v>
      </c>
      <c r="L46" s="40"/>
    </row>
    <row r="47" spans="1:12" ht="15" x14ac:dyDescent="0.25">
      <c r="A47" s="23"/>
      <c r="B47" s="15"/>
      <c r="C47" s="11"/>
      <c r="D47" s="7" t="s">
        <v>22</v>
      </c>
      <c r="E47" s="40" t="s">
        <v>42</v>
      </c>
      <c r="F47" s="40">
        <v>200</v>
      </c>
      <c r="G47" s="40">
        <v>0.2</v>
      </c>
      <c r="H47" s="40">
        <v>0.1</v>
      </c>
      <c r="I47" s="40">
        <v>15</v>
      </c>
      <c r="J47" s="40">
        <v>60</v>
      </c>
      <c r="K47" s="40">
        <v>376</v>
      </c>
      <c r="L47" s="40"/>
    </row>
    <row r="48" spans="1:12" ht="15" x14ac:dyDescent="0.25">
      <c r="A48" s="23"/>
      <c r="B48" s="15"/>
      <c r="C48" s="11"/>
      <c r="D48" s="7" t="s">
        <v>23</v>
      </c>
      <c r="E48" s="65" t="s">
        <v>44</v>
      </c>
      <c r="F48" s="66">
        <v>40</v>
      </c>
      <c r="G48" s="67">
        <v>2.6</v>
      </c>
      <c r="H48" s="67">
        <v>0.8</v>
      </c>
      <c r="I48" s="67">
        <v>18.399999999999999</v>
      </c>
      <c r="J48" s="67">
        <v>92</v>
      </c>
      <c r="K48" s="60" t="s">
        <v>43</v>
      </c>
      <c r="L48" s="40"/>
    </row>
    <row r="49" spans="1:12" ht="15" x14ac:dyDescent="0.25">
      <c r="A49" s="23"/>
      <c r="B49" s="15"/>
      <c r="C49" s="11"/>
      <c r="D49" s="6"/>
      <c r="E49" s="52" t="s">
        <v>45</v>
      </c>
      <c r="F49" s="53">
        <v>10</v>
      </c>
      <c r="G49" s="41">
        <v>2.2999999999999998</v>
      </c>
      <c r="H49" s="41">
        <v>2.95</v>
      </c>
      <c r="I49" s="41">
        <v>0</v>
      </c>
      <c r="J49" s="41">
        <v>47</v>
      </c>
      <c r="K49" s="51">
        <v>15</v>
      </c>
      <c r="L49" s="40"/>
    </row>
    <row r="50" spans="1:12" ht="15" x14ac:dyDescent="0.25">
      <c r="A50" s="23"/>
      <c r="B50" s="15"/>
      <c r="C50" s="11"/>
      <c r="D50" s="6"/>
      <c r="E50" s="40" t="s">
        <v>47</v>
      </c>
      <c r="F50" s="67">
        <v>40</v>
      </c>
      <c r="G50" s="67">
        <v>5.0999999999999996</v>
      </c>
      <c r="H50" s="67">
        <v>4.5999999999999996</v>
      </c>
      <c r="I50" s="67">
        <v>0.3</v>
      </c>
      <c r="J50" s="67">
        <v>63</v>
      </c>
      <c r="K50" s="67">
        <v>209</v>
      </c>
      <c r="L50" s="41"/>
    </row>
    <row r="51" spans="1:12" ht="15" x14ac:dyDescent="0.25">
      <c r="A51" s="23"/>
      <c r="B51" s="15"/>
      <c r="C51" s="11"/>
      <c r="D51" s="6"/>
      <c r="E51" s="40"/>
      <c r="F51" s="41"/>
      <c r="G51" s="41"/>
      <c r="H51" s="41"/>
      <c r="I51" s="41"/>
      <c r="J51" s="41"/>
      <c r="K51" s="40"/>
      <c r="L51" s="41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 t="shared" ref="G52" si="16">SUM(G45:G51)</f>
        <v>18.119999999999997</v>
      </c>
      <c r="H52" s="19">
        <f t="shared" ref="H52" si="17">SUM(H45:H51)</f>
        <v>22.689999999999998</v>
      </c>
      <c r="I52" s="19">
        <f t="shared" ref="I52" si="18">SUM(I45:I51)</f>
        <v>74.429999999999993</v>
      </c>
      <c r="J52" s="19">
        <f t="shared" ref="J52:L52" si="19">SUM(J45:J51)</f>
        <v>585.04</v>
      </c>
      <c r="K52" s="25"/>
      <c r="L52" s="19">
        <f t="shared" si="19"/>
        <v>63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27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29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30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31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7" t="s">
        <v>32</v>
      </c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3"/>
      <c r="B61" s="15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0">SUM(G53:G61)</f>
        <v>0</v>
      </c>
      <c r="H62" s="19">
        <f t="shared" ref="H62" si="21">SUM(H53:H61)</f>
        <v>0</v>
      </c>
      <c r="I62" s="19">
        <f t="shared" ref="I62" si="22">SUM(I53:I61)</f>
        <v>0</v>
      </c>
      <c r="J62" s="19">
        <f t="shared" ref="J62:L62" si="23">SUM(J53:J61)</f>
        <v>0</v>
      </c>
      <c r="K62" s="25"/>
      <c r="L62" s="19">
        <f t="shared" si="23"/>
        <v>0</v>
      </c>
    </row>
    <row r="63" spans="1:12" ht="15.75" customHeight="1" thickBot="1" x14ac:dyDescent="0.25">
      <c r="A63" s="29">
        <f>A45</f>
        <v>1</v>
      </c>
      <c r="B63" s="30">
        <f>B45</f>
        <v>3</v>
      </c>
      <c r="C63" s="69" t="s">
        <v>4</v>
      </c>
      <c r="D63" s="70"/>
      <c r="E63" s="31"/>
      <c r="F63" s="32">
        <f>F52+F62</f>
        <v>500</v>
      </c>
      <c r="G63" s="32">
        <f t="shared" ref="G63" si="24">G52+G62</f>
        <v>18.119999999999997</v>
      </c>
      <c r="H63" s="32">
        <f t="shared" ref="H63" si="25">H52+H62</f>
        <v>22.689999999999998</v>
      </c>
      <c r="I63" s="32">
        <f t="shared" ref="I63" si="26">I52+I62</f>
        <v>74.429999999999993</v>
      </c>
      <c r="J63" s="32">
        <f t="shared" ref="J63:L63" si="27">J52+J62</f>
        <v>585.04</v>
      </c>
      <c r="K63" s="32"/>
      <c r="L63" s="32">
        <f t="shared" si="27"/>
        <v>63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57" t="s">
        <v>52</v>
      </c>
      <c r="F64" s="41">
        <v>240</v>
      </c>
      <c r="G64" s="41">
        <v>17.899999999999999</v>
      </c>
      <c r="H64" s="41">
        <v>28.47</v>
      </c>
      <c r="I64" s="41">
        <v>47.26</v>
      </c>
      <c r="J64" s="41">
        <v>402</v>
      </c>
      <c r="K64" s="41">
        <v>440</v>
      </c>
      <c r="L64" s="41">
        <v>63</v>
      </c>
    </row>
    <row r="65" spans="1:12" ht="15" x14ac:dyDescent="0.25">
      <c r="A65" s="23"/>
      <c r="B65" s="15"/>
      <c r="C65" s="11"/>
      <c r="D65" s="7" t="s">
        <v>26</v>
      </c>
      <c r="E65" s="54" t="s">
        <v>53</v>
      </c>
      <c r="F65" s="41">
        <v>30</v>
      </c>
      <c r="G65" s="41">
        <v>0.9</v>
      </c>
      <c r="H65" s="41">
        <v>0.06</v>
      </c>
      <c r="I65" s="41">
        <v>1.89</v>
      </c>
      <c r="J65" s="41">
        <v>20.7</v>
      </c>
      <c r="K65" s="41">
        <v>131</v>
      </c>
      <c r="L65" s="41"/>
    </row>
    <row r="66" spans="1:12" ht="15" x14ac:dyDescent="0.25">
      <c r="A66" s="23"/>
      <c r="B66" s="15"/>
      <c r="C66" s="11"/>
      <c r="D66" s="7" t="s">
        <v>22</v>
      </c>
      <c r="E66" s="57" t="s">
        <v>49</v>
      </c>
      <c r="F66" s="41">
        <v>200</v>
      </c>
      <c r="G66" s="41">
        <v>0.2</v>
      </c>
      <c r="H66" s="41"/>
      <c r="I66" s="41">
        <v>10.199999999999999</v>
      </c>
      <c r="J66" s="41">
        <v>41</v>
      </c>
      <c r="K66" s="41">
        <v>377</v>
      </c>
      <c r="L66" s="41"/>
    </row>
    <row r="67" spans="1:12" ht="15" x14ac:dyDescent="0.25">
      <c r="A67" s="23"/>
      <c r="B67" s="15"/>
      <c r="C67" s="11"/>
      <c r="D67" s="7" t="s">
        <v>23</v>
      </c>
      <c r="E67" s="57" t="s">
        <v>54</v>
      </c>
      <c r="F67" s="41">
        <v>30</v>
      </c>
      <c r="G67" s="41">
        <v>3.2</v>
      </c>
      <c r="H67" s="41">
        <v>1.4</v>
      </c>
      <c r="I67" s="41">
        <v>13.1</v>
      </c>
      <c r="J67" s="41">
        <v>82.2</v>
      </c>
      <c r="K67" s="41" t="s">
        <v>43</v>
      </c>
      <c r="L67" s="41"/>
    </row>
    <row r="68" spans="1:12" ht="15" x14ac:dyDescent="0.25">
      <c r="A68" s="23"/>
      <c r="B68" s="15"/>
      <c r="C68" s="11"/>
      <c r="D68" s="6"/>
      <c r="E68" s="54"/>
      <c r="F68" s="41"/>
      <c r="G68" s="41"/>
      <c r="H68" s="41"/>
      <c r="I68" s="41"/>
      <c r="J68" s="41"/>
      <c r="K68" s="41"/>
      <c r="L68" s="41"/>
    </row>
    <row r="69" spans="1:12" ht="15" x14ac:dyDescent="0.25">
      <c r="A69" s="23"/>
      <c r="B69" s="15"/>
      <c r="C69" s="11"/>
      <c r="D69" s="6"/>
      <c r="E69" s="40"/>
      <c r="F69" s="40"/>
      <c r="G69" s="40"/>
      <c r="H69" s="40"/>
      <c r="I69" s="40"/>
      <c r="J69" s="40"/>
      <c r="K69" s="40"/>
      <c r="L69" s="40"/>
    </row>
    <row r="70" spans="1:12" ht="15" x14ac:dyDescent="0.25">
      <c r="A70" s="23"/>
      <c r="B70" s="15"/>
      <c r="C70" s="11"/>
      <c r="D70" s="6"/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500</v>
      </c>
      <c r="G71" s="19">
        <f t="shared" ref="G71" si="28">SUM(G64:G70)</f>
        <v>22.199999999999996</v>
      </c>
      <c r="H71" s="19">
        <f t="shared" ref="H71" si="29">SUM(H64:H70)</f>
        <v>29.929999999999996</v>
      </c>
      <c r="I71" s="19">
        <f t="shared" ref="I71" si="30">SUM(I64:I70)</f>
        <v>72.449999999999989</v>
      </c>
      <c r="J71" s="19">
        <f t="shared" ref="J71:L71" si="31">SUM(J64:J70)</f>
        <v>545.9</v>
      </c>
      <c r="K71" s="25"/>
      <c r="L71" s="19">
        <f t="shared" si="31"/>
        <v>63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27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28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29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30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31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7" t="s">
        <v>32</v>
      </c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3"/>
      <c r="B80" s="15"/>
      <c r="C80" s="11"/>
      <c r="D80" s="6"/>
      <c r="E80" s="40"/>
      <c r="F80" s="41"/>
      <c r="G80" s="41"/>
      <c r="H80" s="41"/>
      <c r="I80" s="41"/>
      <c r="J80" s="41"/>
      <c r="K80" s="42"/>
      <c r="L80" s="41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2">SUM(G72:G80)</f>
        <v>0</v>
      </c>
      <c r="H81" s="19">
        <f t="shared" ref="H81" si="33">SUM(H72:H80)</f>
        <v>0</v>
      </c>
      <c r="I81" s="19">
        <f t="shared" ref="I81" si="34">SUM(I72:I80)</f>
        <v>0</v>
      </c>
      <c r="J81" s="19">
        <f t="shared" ref="J81:L81" si="35">SUM(J72:J80)</f>
        <v>0</v>
      </c>
      <c r="K81" s="25"/>
      <c r="L81" s="19">
        <f t="shared" si="35"/>
        <v>0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69" t="s">
        <v>4</v>
      </c>
      <c r="D82" s="70"/>
      <c r="E82" s="31"/>
      <c r="F82" s="32">
        <f>F71+F81</f>
        <v>500</v>
      </c>
      <c r="G82" s="32">
        <f t="shared" ref="G82" si="36">G71+G81</f>
        <v>22.199999999999996</v>
      </c>
      <c r="H82" s="32">
        <f t="shared" ref="H82" si="37">H71+H81</f>
        <v>29.929999999999996</v>
      </c>
      <c r="I82" s="32">
        <f t="shared" ref="I82" si="38">I71+I81</f>
        <v>72.449999999999989</v>
      </c>
      <c r="J82" s="32">
        <f t="shared" ref="J82:L82" si="39">J71+J81</f>
        <v>545.9</v>
      </c>
      <c r="K82" s="32"/>
      <c r="L82" s="32">
        <f t="shared" si="39"/>
        <v>63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40" t="s">
        <v>55</v>
      </c>
      <c r="F83" s="40">
        <v>150</v>
      </c>
      <c r="G83" s="40">
        <v>5.5</v>
      </c>
      <c r="H83" s="40">
        <v>4.8</v>
      </c>
      <c r="I83" s="40">
        <v>38.299999999999997</v>
      </c>
      <c r="J83" s="40">
        <v>191</v>
      </c>
      <c r="K83" s="67">
        <v>334</v>
      </c>
      <c r="L83" s="39">
        <v>63</v>
      </c>
    </row>
    <row r="84" spans="1:12" ht="15" x14ac:dyDescent="0.25">
      <c r="A84" s="23"/>
      <c r="B84" s="15"/>
      <c r="C84" s="11"/>
      <c r="D84" s="6"/>
      <c r="E84" s="40" t="s">
        <v>56</v>
      </c>
      <c r="F84" s="40">
        <v>90</v>
      </c>
      <c r="G84" s="40">
        <v>8.65</v>
      </c>
      <c r="H84" s="40">
        <v>10.08</v>
      </c>
      <c r="I84" s="40">
        <v>12.73</v>
      </c>
      <c r="J84" s="40">
        <v>183.69</v>
      </c>
      <c r="K84" s="67" t="s">
        <v>57</v>
      </c>
      <c r="L84" s="41"/>
    </row>
    <row r="85" spans="1:12" ht="15" x14ac:dyDescent="0.25">
      <c r="A85" s="23"/>
      <c r="B85" s="15"/>
      <c r="C85" s="11"/>
      <c r="D85" s="7" t="s">
        <v>22</v>
      </c>
      <c r="E85" s="40" t="s">
        <v>42</v>
      </c>
      <c r="F85" s="40">
        <v>200</v>
      </c>
      <c r="G85" s="40">
        <v>0.2</v>
      </c>
      <c r="H85" s="40">
        <v>0.1</v>
      </c>
      <c r="I85" s="40">
        <v>15</v>
      </c>
      <c r="J85" s="40">
        <v>60</v>
      </c>
      <c r="K85" s="67">
        <v>376</v>
      </c>
      <c r="L85" s="41"/>
    </row>
    <row r="86" spans="1:12" ht="15" x14ac:dyDescent="0.25">
      <c r="A86" s="23"/>
      <c r="B86" s="15"/>
      <c r="C86" s="11"/>
      <c r="D86" s="7" t="s">
        <v>23</v>
      </c>
      <c r="E86" s="40" t="s">
        <v>54</v>
      </c>
      <c r="F86" s="40">
        <v>30</v>
      </c>
      <c r="G86" s="40">
        <v>3.2</v>
      </c>
      <c r="H86" s="40">
        <v>1.4</v>
      </c>
      <c r="I86" s="40">
        <v>13.1</v>
      </c>
      <c r="J86" s="40">
        <v>82.2</v>
      </c>
      <c r="K86" s="67" t="s">
        <v>43</v>
      </c>
      <c r="L86" s="41"/>
    </row>
    <row r="87" spans="1:12" ht="15" x14ac:dyDescent="0.25">
      <c r="A87" s="23"/>
      <c r="B87" s="15"/>
      <c r="C87" s="11"/>
      <c r="D87" s="40"/>
      <c r="E87" s="40" t="s">
        <v>67</v>
      </c>
      <c r="F87" s="40">
        <v>30</v>
      </c>
      <c r="G87" s="40">
        <v>0.45</v>
      </c>
      <c r="H87" s="40">
        <v>0.05</v>
      </c>
      <c r="I87" s="40">
        <v>2.6</v>
      </c>
      <c r="J87" s="40">
        <v>12.6</v>
      </c>
      <c r="K87" s="67">
        <v>54</v>
      </c>
      <c r="L87" s="40"/>
    </row>
    <row r="88" spans="1:12" ht="15" x14ac:dyDescent="0.25">
      <c r="A88" s="23"/>
      <c r="B88" s="15"/>
      <c r="C88" s="11"/>
      <c r="D88" s="40"/>
      <c r="E88" s="40"/>
      <c r="F88" s="40"/>
      <c r="G88" s="40"/>
      <c r="H88" s="40"/>
      <c r="I88" s="40"/>
      <c r="J88" s="40"/>
      <c r="K88" s="40"/>
      <c r="L88" s="40"/>
    </row>
    <row r="89" spans="1:12" ht="15" x14ac:dyDescent="0.25">
      <c r="A89" s="23"/>
      <c r="B89" s="15"/>
      <c r="C89" s="11"/>
      <c r="D89" s="6"/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500</v>
      </c>
      <c r="G90" s="19">
        <f t="shared" ref="G90" si="40">SUM(G83:G89)</f>
        <v>18</v>
      </c>
      <c r="H90" s="19">
        <f t="shared" ref="H90" si="41">SUM(H83:H89)</f>
        <v>16.43</v>
      </c>
      <c r="I90" s="19">
        <f t="shared" ref="I90" si="42">SUM(I83:I89)</f>
        <v>81.72999999999999</v>
      </c>
      <c r="J90" s="19">
        <f t="shared" ref="J90:L90" si="43">SUM(J83:J89)</f>
        <v>529.49</v>
      </c>
      <c r="K90" s="25"/>
      <c r="L90" s="19">
        <f t="shared" si="43"/>
        <v>63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27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28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29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30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31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7" t="s">
        <v>32</v>
      </c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5"/>
      <c r="C99" s="11"/>
      <c r="D99" s="6"/>
      <c r="E99" s="40"/>
      <c r="F99" s="41"/>
      <c r="G99" s="41"/>
      <c r="H99" s="41"/>
      <c r="I99" s="41"/>
      <c r="J99" s="41"/>
      <c r="K99" s="42"/>
      <c r="L99" s="41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4">SUM(G91:G99)</f>
        <v>0</v>
      </c>
      <c r="H100" s="19">
        <f t="shared" ref="H100" si="45">SUM(H91:H99)</f>
        <v>0</v>
      </c>
      <c r="I100" s="19">
        <f t="shared" ref="I100" si="46">SUM(I91:I99)</f>
        <v>0</v>
      </c>
      <c r="J100" s="19">
        <f t="shared" ref="J100:L100" si="47">SUM(J91:J99)</f>
        <v>0</v>
      </c>
      <c r="K100" s="25"/>
      <c r="L100" s="19">
        <f t="shared" si="47"/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69" t="s">
        <v>4</v>
      </c>
      <c r="D101" s="70"/>
      <c r="E101" s="31"/>
      <c r="F101" s="32">
        <f>F90+F100</f>
        <v>500</v>
      </c>
      <c r="G101" s="32">
        <f t="shared" ref="G101" si="48">G90+G100</f>
        <v>18</v>
      </c>
      <c r="H101" s="32">
        <f t="shared" ref="H101" si="49">H90+H100</f>
        <v>16.43</v>
      </c>
      <c r="I101" s="32">
        <f t="shared" ref="I101" si="50">I90+I100</f>
        <v>81.72999999999999</v>
      </c>
      <c r="J101" s="32">
        <f t="shared" ref="J101:L101" si="51">J90+J100</f>
        <v>529.49</v>
      </c>
      <c r="K101" s="32"/>
      <c r="L101" s="32">
        <f t="shared" si="51"/>
        <v>63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40" t="s">
        <v>58</v>
      </c>
      <c r="F102" s="40">
        <v>200</v>
      </c>
      <c r="G102" s="40">
        <v>4.2</v>
      </c>
      <c r="H102" s="40">
        <v>7.6</v>
      </c>
      <c r="I102" s="40">
        <v>30.2</v>
      </c>
      <c r="J102" s="40">
        <v>206.4</v>
      </c>
      <c r="K102" s="67">
        <v>173</v>
      </c>
      <c r="L102" s="40">
        <v>63</v>
      </c>
    </row>
    <row r="103" spans="1:12" ht="15" x14ac:dyDescent="0.25">
      <c r="A103" s="23"/>
      <c r="B103" s="15"/>
      <c r="C103" s="11"/>
      <c r="D103" s="6"/>
      <c r="E103" s="40" t="s">
        <v>45</v>
      </c>
      <c r="F103" s="40">
        <v>10</v>
      </c>
      <c r="G103" s="40">
        <v>2.2999999999999998</v>
      </c>
      <c r="H103" s="40">
        <v>2.95</v>
      </c>
      <c r="I103" s="40">
        <v>0</v>
      </c>
      <c r="J103" s="40">
        <v>47</v>
      </c>
      <c r="K103" s="67">
        <v>15</v>
      </c>
      <c r="L103" s="40"/>
    </row>
    <row r="104" spans="1:12" ht="15" x14ac:dyDescent="0.25">
      <c r="A104" s="23"/>
      <c r="B104" s="15"/>
      <c r="C104" s="11"/>
      <c r="D104" s="7" t="s">
        <v>22</v>
      </c>
      <c r="E104" s="40" t="s">
        <v>42</v>
      </c>
      <c r="F104" s="40">
        <v>200</v>
      </c>
      <c r="G104" s="40">
        <v>0.2</v>
      </c>
      <c r="H104" s="40">
        <v>0.1</v>
      </c>
      <c r="I104" s="40">
        <v>15</v>
      </c>
      <c r="J104" s="40">
        <v>60</v>
      </c>
      <c r="K104" s="67">
        <v>376</v>
      </c>
      <c r="L104" s="40"/>
    </row>
    <row r="105" spans="1:12" ht="15" x14ac:dyDescent="0.25">
      <c r="A105" s="23"/>
      <c r="B105" s="15"/>
      <c r="C105" s="11"/>
      <c r="D105" s="7" t="s">
        <v>23</v>
      </c>
      <c r="E105" s="40" t="s">
        <v>44</v>
      </c>
      <c r="F105" s="40">
        <v>40</v>
      </c>
      <c r="G105" s="40">
        <v>2.6</v>
      </c>
      <c r="H105" s="40">
        <v>0.8</v>
      </c>
      <c r="I105" s="40">
        <v>18.399999999999999</v>
      </c>
      <c r="J105" s="40">
        <v>92</v>
      </c>
      <c r="K105" s="67" t="s">
        <v>43</v>
      </c>
      <c r="L105" s="40"/>
    </row>
    <row r="106" spans="1:12" ht="15" x14ac:dyDescent="0.25">
      <c r="A106" s="23"/>
      <c r="B106" s="15"/>
      <c r="C106" s="11"/>
      <c r="D106" s="7" t="s">
        <v>24</v>
      </c>
      <c r="E106" s="40" t="s">
        <v>51</v>
      </c>
      <c r="F106" s="40">
        <v>100</v>
      </c>
      <c r="G106" s="40">
        <v>1.4</v>
      </c>
      <c r="H106" s="40">
        <v>0.3</v>
      </c>
      <c r="I106" s="40">
        <v>16</v>
      </c>
      <c r="J106" s="40">
        <v>72.3</v>
      </c>
      <c r="K106" s="67" t="s">
        <v>43</v>
      </c>
      <c r="L106" s="40"/>
    </row>
    <row r="107" spans="1:12" ht="15" x14ac:dyDescent="0.25">
      <c r="A107" s="23"/>
      <c r="B107" s="15"/>
      <c r="C107" s="11"/>
      <c r="D107" s="6"/>
      <c r="E107" s="40" t="s">
        <v>46</v>
      </c>
      <c r="F107" s="40">
        <v>10</v>
      </c>
      <c r="G107" s="40">
        <v>0.1</v>
      </c>
      <c r="H107" s="40">
        <v>7.2</v>
      </c>
      <c r="I107" s="40">
        <v>0.13</v>
      </c>
      <c r="J107" s="40">
        <v>65.72</v>
      </c>
      <c r="K107" s="67">
        <v>14</v>
      </c>
      <c r="L107" s="40"/>
    </row>
    <row r="108" spans="1:12" ht="15" x14ac:dyDescent="0.25">
      <c r="A108" s="23"/>
      <c r="B108" s="15"/>
      <c r="C108" s="11"/>
      <c r="D108" s="6"/>
      <c r="E108" s="40"/>
      <c r="F108" s="40"/>
      <c r="G108" s="40"/>
      <c r="H108" s="40"/>
      <c r="I108" s="40"/>
      <c r="J108" s="40"/>
      <c r="K108" s="40"/>
      <c r="L108" s="40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560</v>
      </c>
      <c r="G109" s="19">
        <f>SUM(G102:G108)</f>
        <v>10.8</v>
      </c>
      <c r="H109" s="19">
        <f>SUM(H102:H108)</f>
        <v>18.950000000000003</v>
      </c>
      <c r="I109" s="19">
        <f>SUM(I102:I108)</f>
        <v>79.72999999999999</v>
      </c>
      <c r="J109" s="19">
        <f>SUM(J102:J108)</f>
        <v>543.41999999999996</v>
      </c>
      <c r="K109" s="25"/>
      <c r="L109" s="19">
        <f>SUM(L102:L107)</f>
        <v>63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27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28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29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30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31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7" t="s">
        <v>32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3"/>
      <c r="B118" s="15"/>
      <c r="C118" s="11"/>
      <c r="D118" s="6"/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2">SUM(G110:G118)</f>
        <v>0</v>
      </c>
      <c r="H119" s="19">
        <f t="shared" si="52"/>
        <v>0</v>
      </c>
      <c r="I119" s="19">
        <f t="shared" si="52"/>
        <v>0</v>
      </c>
      <c r="J119" s="19">
        <f t="shared" si="52"/>
        <v>0</v>
      </c>
      <c r="K119" s="25"/>
      <c r="L119" s="19">
        <f t="shared" ref="L119" si="53">SUM(L110:L118)</f>
        <v>0</v>
      </c>
    </row>
    <row r="120" spans="1:12" ht="15.75" thickBot="1" x14ac:dyDescent="0.25">
      <c r="A120" s="29">
        <f>A102</f>
        <v>2</v>
      </c>
      <c r="B120" s="30">
        <f>B102</f>
        <v>1</v>
      </c>
      <c r="C120" s="69" t="s">
        <v>4</v>
      </c>
      <c r="D120" s="70"/>
      <c r="E120" s="31"/>
      <c r="F120" s="32">
        <f>F109+F119</f>
        <v>560</v>
      </c>
      <c r="G120" s="32">
        <f t="shared" ref="G120" si="54">G109+G119</f>
        <v>10.8</v>
      </c>
      <c r="H120" s="32">
        <f t="shared" ref="H120" si="55">H109+H119</f>
        <v>18.950000000000003</v>
      </c>
      <c r="I120" s="32">
        <f t="shared" ref="I120" si="56">I109+I119</f>
        <v>79.72999999999999</v>
      </c>
      <c r="J120" s="32">
        <f t="shared" ref="J120:L120" si="57">J109+J119</f>
        <v>543.41999999999996</v>
      </c>
      <c r="K120" s="32"/>
      <c r="L120" s="32">
        <f t="shared" si="57"/>
        <v>63</v>
      </c>
    </row>
    <row r="121" spans="1:12" ht="15" x14ac:dyDescent="0.25">
      <c r="A121" s="14">
        <v>2</v>
      </c>
      <c r="B121" s="15">
        <v>2</v>
      </c>
      <c r="C121" s="22" t="s">
        <v>20</v>
      </c>
      <c r="D121" s="7" t="s">
        <v>21</v>
      </c>
      <c r="E121" s="40" t="s">
        <v>59</v>
      </c>
      <c r="F121" s="40">
        <v>150</v>
      </c>
      <c r="G121" s="40">
        <v>11.3</v>
      </c>
      <c r="H121" s="40">
        <v>19.5</v>
      </c>
      <c r="I121" s="40">
        <v>2.2999999999999998</v>
      </c>
      <c r="J121" s="40">
        <v>238</v>
      </c>
      <c r="K121" s="67">
        <v>210</v>
      </c>
      <c r="L121" s="40">
        <v>63</v>
      </c>
    </row>
    <row r="122" spans="1:12" ht="15" x14ac:dyDescent="0.25">
      <c r="A122" s="14"/>
      <c r="B122" s="15"/>
      <c r="C122" s="11"/>
      <c r="D122" s="7" t="s">
        <v>26</v>
      </c>
      <c r="E122" s="40" t="s">
        <v>60</v>
      </c>
      <c r="F122" s="40">
        <v>60</v>
      </c>
      <c r="G122" s="40">
        <v>1.8</v>
      </c>
      <c r="H122" s="40">
        <v>3.72</v>
      </c>
      <c r="I122" s="40">
        <v>3.72</v>
      </c>
      <c r="J122" s="40">
        <v>55.2</v>
      </c>
      <c r="K122" s="67">
        <v>75</v>
      </c>
      <c r="L122" s="40"/>
    </row>
    <row r="123" spans="1:12" ht="15" x14ac:dyDescent="0.25">
      <c r="A123" s="14"/>
      <c r="B123" s="15"/>
      <c r="C123" s="11"/>
      <c r="D123" s="7" t="s">
        <v>22</v>
      </c>
      <c r="E123" s="40" t="s">
        <v>49</v>
      </c>
      <c r="F123" s="40">
        <v>200</v>
      </c>
      <c r="G123" s="40">
        <v>0.2</v>
      </c>
      <c r="H123" s="40"/>
      <c r="I123" s="40">
        <v>10.199999999999999</v>
      </c>
      <c r="J123" s="40">
        <v>41</v>
      </c>
      <c r="K123" s="67">
        <v>377</v>
      </c>
      <c r="L123" s="40"/>
    </row>
    <row r="124" spans="1:12" ht="15" x14ac:dyDescent="0.25">
      <c r="A124" s="14"/>
      <c r="B124" s="15"/>
      <c r="C124" s="11"/>
      <c r="D124" s="7" t="s">
        <v>23</v>
      </c>
      <c r="E124" s="40" t="s">
        <v>44</v>
      </c>
      <c r="F124" s="40">
        <v>40</v>
      </c>
      <c r="G124" s="40">
        <v>2.6</v>
      </c>
      <c r="H124" s="40">
        <v>0.8</v>
      </c>
      <c r="I124" s="40">
        <v>18.399999999999999</v>
      </c>
      <c r="J124" s="40">
        <v>92</v>
      </c>
      <c r="K124" s="67" t="s">
        <v>43</v>
      </c>
      <c r="L124" s="40"/>
    </row>
    <row r="125" spans="1:12" ht="15" x14ac:dyDescent="0.25">
      <c r="A125" s="14"/>
      <c r="B125" s="15"/>
      <c r="C125" s="11"/>
      <c r="D125" s="7" t="s">
        <v>66</v>
      </c>
      <c r="E125" s="40" t="s">
        <v>68</v>
      </c>
      <c r="F125" s="40">
        <v>50</v>
      </c>
      <c r="G125" s="40">
        <v>2.4</v>
      </c>
      <c r="H125" s="40">
        <v>3.5</v>
      </c>
      <c r="I125" s="40">
        <v>22.8</v>
      </c>
      <c r="J125" s="40">
        <v>108</v>
      </c>
      <c r="K125" s="67" t="s">
        <v>43</v>
      </c>
      <c r="L125" s="40"/>
    </row>
    <row r="126" spans="1:12" ht="15" x14ac:dyDescent="0.25">
      <c r="A126" s="14"/>
      <c r="B126" s="15"/>
      <c r="C126" s="11"/>
      <c r="D126" s="40"/>
      <c r="E126" s="40"/>
      <c r="F126" s="40"/>
      <c r="G126" s="40"/>
      <c r="H126" s="40"/>
      <c r="I126" s="40"/>
      <c r="J126" s="40"/>
      <c r="K126" s="40"/>
      <c r="L126" s="40"/>
    </row>
    <row r="127" spans="1:12" ht="15" x14ac:dyDescent="0.25">
      <c r="A127" s="14"/>
      <c r="B127" s="15"/>
      <c r="C127" s="11"/>
      <c r="D127" s="40"/>
      <c r="E127" s="40"/>
      <c r="F127" s="40"/>
      <c r="G127" s="40"/>
      <c r="H127" s="40"/>
      <c r="I127" s="40"/>
      <c r="J127" s="40"/>
      <c r="K127" s="40"/>
      <c r="L127" s="40"/>
    </row>
    <row r="128" spans="1:12" ht="15" x14ac:dyDescent="0.25">
      <c r="A128" s="14"/>
      <c r="B128" s="15"/>
      <c r="C128" s="11"/>
      <c r="D128" s="40"/>
      <c r="E128" s="40"/>
      <c r="F128" s="40"/>
      <c r="G128" s="40"/>
      <c r="H128" s="40"/>
      <c r="I128" s="40"/>
      <c r="J128" s="40"/>
      <c r="K128" s="40"/>
      <c r="L128" s="40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SUM(F121:F128)</f>
        <v>500</v>
      </c>
      <c r="G129" s="19">
        <f>SUM(G121:G128)</f>
        <v>18.3</v>
      </c>
      <c r="H129" s="19">
        <f>SUM(H121:H128)</f>
        <v>27.52</v>
      </c>
      <c r="I129" s="19">
        <f>SUM(I121:I128)</f>
        <v>57.42</v>
      </c>
      <c r="J129" s="19">
        <f>SUM(J121:J128)</f>
        <v>534.20000000000005</v>
      </c>
      <c r="K129" s="25"/>
      <c r="L129" s="19">
        <f>SUM(L121:L126)</f>
        <v>63</v>
      </c>
    </row>
    <row r="130" spans="1:12" ht="15" x14ac:dyDescent="0.25">
      <c r="A130" s="13">
        <f>A121</f>
        <v>2</v>
      </c>
      <c r="B130" s="13">
        <f>B121</f>
        <v>2</v>
      </c>
      <c r="C130" s="10" t="s">
        <v>25</v>
      </c>
      <c r="D130" s="7" t="s">
        <v>26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27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28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29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30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7" t="s">
        <v>31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7" t="s">
        <v>32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4"/>
      <c r="B138" s="15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58">SUM(G130:G138)</f>
        <v>0</v>
      </c>
      <c r="H139" s="19">
        <f t="shared" si="58"/>
        <v>0</v>
      </c>
      <c r="I139" s="19">
        <f t="shared" si="58"/>
        <v>0</v>
      </c>
      <c r="J139" s="19">
        <f t="shared" si="58"/>
        <v>0</v>
      </c>
      <c r="K139" s="25"/>
      <c r="L139" s="19">
        <f t="shared" ref="L139" si="59">SUM(L130:L138)</f>
        <v>0</v>
      </c>
    </row>
    <row r="140" spans="1:12" ht="15.75" thickBot="1" x14ac:dyDescent="0.25">
      <c r="A140" s="33">
        <f>A121</f>
        <v>2</v>
      </c>
      <c r="B140" s="33">
        <f>B121</f>
        <v>2</v>
      </c>
      <c r="C140" s="69" t="s">
        <v>4</v>
      </c>
      <c r="D140" s="70"/>
      <c r="E140" s="31"/>
      <c r="F140" s="32">
        <f>F129+F139</f>
        <v>500</v>
      </c>
      <c r="G140" s="32">
        <f t="shared" ref="G140" si="60">G129+G139</f>
        <v>18.3</v>
      </c>
      <c r="H140" s="32">
        <f t="shared" ref="H140" si="61">H129+H139</f>
        <v>27.52</v>
      </c>
      <c r="I140" s="32">
        <f t="shared" ref="I140" si="62">I129+I139</f>
        <v>57.42</v>
      </c>
      <c r="J140" s="32">
        <f t="shared" ref="J140:L140" si="63">J129+J139</f>
        <v>534.20000000000005</v>
      </c>
      <c r="K140" s="32"/>
      <c r="L140" s="32">
        <f t="shared" si="63"/>
        <v>63</v>
      </c>
    </row>
    <row r="141" spans="1:12" ht="15.75" thickBot="1" x14ac:dyDescent="0.3">
      <c r="A141" s="20">
        <v>2</v>
      </c>
      <c r="B141" s="21">
        <v>3</v>
      </c>
      <c r="C141" s="22" t="s">
        <v>20</v>
      </c>
      <c r="D141" s="7" t="s">
        <v>21</v>
      </c>
      <c r="E141" s="40" t="s">
        <v>62</v>
      </c>
      <c r="F141" s="40">
        <v>150</v>
      </c>
      <c r="G141" s="40">
        <v>8.1999999999999993</v>
      </c>
      <c r="H141" s="40">
        <v>6.3</v>
      </c>
      <c r="I141" s="40">
        <v>38.700000000000003</v>
      </c>
      <c r="J141" s="40">
        <v>245</v>
      </c>
      <c r="K141" s="67">
        <v>171</v>
      </c>
      <c r="L141" s="40">
        <v>63</v>
      </c>
    </row>
    <row r="142" spans="1:12" ht="15" x14ac:dyDescent="0.25">
      <c r="A142" s="23"/>
      <c r="B142" s="15"/>
      <c r="C142" s="11"/>
      <c r="D142" s="5" t="s">
        <v>21</v>
      </c>
      <c r="E142" s="40" t="s">
        <v>69</v>
      </c>
      <c r="F142" s="40">
        <v>90</v>
      </c>
      <c r="G142" s="40">
        <v>10.15</v>
      </c>
      <c r="H142" s="40">
        <v>7</v>
      </c>
      <c r="I142" s="40">
        <v>3.37</v>
      </c>
      <c r="J142" s="40">
        <v>137.22</v>
      </c>
      <c r="K142" s="67" t="s">
        <v>61</v>
      </c>
      <c r="L142" s="40"/>
    </row>
    <row r="143" spans="1:12" ht="15" x14ac:dyDescent="0.25">
      <c r="A143" s="23"/>
      <c r="B143" s="15"/>
      <c r="C143" s="11"/>
      <c r="D143" s="7" t="s">
        <v>22</v>
      </c>
      <c r="E143" s="40" t="s">
        <v>42</v>
      </c>
      <c r="F143" s="40">
        <v>200</v>
      </c>
      <c r="G143" s="40">
        <v>0.2</v>
      </c>
      <c r="H143" s="40">
        <v>0.1</v>
      </c>
      <c r="I143" s="40">
        <v>15</v>
      </c>
      <c r="J143" s="40">
        <v>60</v>
      </c>
      <c r="K143" s="67">
        <v>376</v>
      </c>
      <c r="L143" s="40"/>
    </row>
    <row r="144" spans="1:12" ht="15.75" customHeight="1" x14ac:dyDescent="0.25">
      <c r="A144" s="23"/>
      <c r="B144" s="15"/>
      <c r="C144" s="11"/>
      <c r="D144" s="7" t="s">
        <v>23</v>
      </c>
      <c r="E144" s="40" t="s">
        <v>54</v>
      </c>
      <c r="F144" s="40">
        <v>30</v>
      </c>
      <c r="G144" s="40">
        <v>3.2</v>
      </c>
      <c r="H144" s="40">
        <v>1.4</v>
      </c>
      <c r="I144" s="40">
        <v>13.1</v>
      </c>
      <c r="J144" s="40">
        <v>82.2</v>
      </c>
      <c r="K144" s="67" t="s">
        <v>43</v>
      </c>
      <c r="L144" s="40"/>
    </row>
    <row r="145" spans="1:12" ht="15" x14ac:dyDescent="0.25">
      <c r="A145" s="23"/>
      <c r="B145" s="15"/>
      <c r="C145" s="11"/>
      <c r="D145" s="6"/>
      <c r="E145" s="40" t="s">
        <v>67</v>
      </c>
      <c r="F145" s="40">
        <v>30</v>
      </c>
      <c r="G145" s="40">
        <v>0.45</v>
      </c>
      <c r="H145" s="40">
        <v>0.05</v>
      </c>
      <c r="I145" s="40">
        <v>2.6</v>
      </c>
      <c r="J145" s="40">
        <v>12.6</v>
      </c>
      <c r="K145" s="67">
        <v>54</v>
      </c>
      <c r="L145" s="40"/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3"/>
      <c r="B147" s="15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SUM(F141:F147)</f>
        <v>500</v>
      </c>
      <c r="G148" s="19">
        <f>SUM(G141:G147)</f>
        <v>22.2</v>
      </c>
      <c r="H148" s="19">
        <f>SUM(H141:H147)</f>
        <v>14.850000000000001</v>
      </c>
      <c r="I148" s="19">
        <f>SUM(I141:I147)</f>
        <v>72.77</v>
      </c>
      <c r="J148" s="19">
        <f>SUM(J141:J147)</f>
        <v>537.0200000000001</v>
      </c>
      <c r="K148" s="25"/>
      <c r="L148" s="19">
        <f>SUM(L141:L147)</f>
        <v>63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27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28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29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30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7" t="s">
        <v>31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7" t="s">
        <v>32</v>
      </c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5"/>
      <c r="C157" s="11"/>
      <c r="D157" s="6"/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64">SUM(G149:G157)</f>
        <v>0</v>
      </c>
      <c r="H158" s="19">
        <f t="shared" si="64"/>
        <v>0</v>
      </c>
      <c r="I158" s="19">
        <f t="shared" si="64"/>
        <v>0</v>
      </c>
      <c r="J158" s="19">
        <f t="shared" si="64"/>
        <v>0</v>
      </c>
      <c r="K158" s="25"/>
      <c r="L158" s="19">
        <f t="shared" ref="L158" si="65">SUM(L149:L157)</f>
        <v>0</v>
      </c>
    </row>
    <row r="159" spans="1:12" ht="15.75" thickBot="1" x14ac:dyDescent="0.25">
      <c r="A159" s="29">
        <f>A141</f>
        <v>2</v>
      </c>
      <c r="B159" s="30">
        <f>B141</f>
        <v>3</v>
      </c>
      <c r="C159" s="69" t="s">
        <v>4</v>
      </c>
      <c r="D159" s="70"/>
      <c r="E159" s="31"/>
      <c r="F159" s="32">
        <f>F148+F158</f>
        <v>500</v>
      </c>
      <c r="G159" s="32">
        <f t="shared" ref="G159" si="66">G148+G158</f>
        <v>22.2</v>
      </c>
      <c r="H159" s="32">
        <f t="shared" ref="H159" si="67">H148+H158</f>
        <v>14.850000000000001</v>
      </c>
      <c r="I159" s="32">
        <f t="shared" ref="I159" si="68">I148+I158</f>
        <v>72.77</v>
      </c>
      <c r="J159" s="32">
        <f t="shared" ref="J159:L159" si="69">J148+J158</f>
        <v>537.0200000000001</v>
      </c>
      <c r="K159" s="32"/>
      <c r="L159" s="32">
        <f t="shared" si="69"/>
        <v>63</v>
      </c>
    </row>
    <row r="160" spans="1:12" ht="15" x14ac:dyDescent="0.25">
      <c r="A160" s="20">
        <v>2</v>
      </c>
      <c r="B160" s="21">
        <v>4</v>
      </c>
      <c r="C160" s="22" t="s">
        <v>20</v>
      </c>
      <c r="D160" s="5" t="s">
        <v>21</v>
      </c>
      <c r="E160" s="40" t="s">
        <v>63</v>
      </c>
      <c r="F160" s="40">
        <v>200</v>
      </c>
      <c r="G160" s="40">
        <v>7.16</v>
      </c>
      <c r="H160" s="40">
        <v>9.4</v>
      </c>
      <c r="I160" s="40">
        <v>28.8</v>
      </c>
      <c r="J160" s="40">
        <v>291.89999999999998</v>
      </c>
      <c r="K160" s="67">
        <v>266</v>
      </c>
      <c r="L160" s="40">
        <v>63</v>
      </c>
    </row>
    <row r="161" spans="1:12" ht="15" x14ac:dyDescent="0.25">
      <c r="A161" s="23"/>
      <c r="B161" s="15"/>
      <c r="C161" s="11"/>
      <c r="D161" s="6"/>
      <c r="E161" s="40" t="s">
        <v>45</v>
      </c>
      <c r="F161" s="40">
        <v>10</v>
      </c>
      <c r="G161" s="40">
        <v>2.2999999999999998</v>
      </c>
      <c r="H161" s="40">
        <v>2.95</v>
      </c>
      <c r="I161" s="40">
        <v>0</v>
      </c>
      <c r="J161" s="40">
        <v>47</v>
      </c>
      <c r="K161" s="67">
        <v>15</v>
      </c>
      <c r="L161" s="40"/>
    </row>
    <row r="162" spans="1:12" ht="15" x14ac:dyDescent="0.25">
      <c r="A162" s="23"/>
      <c r="B162" s="15"/>
      <c r="C162" s="11"/>
      <c r="D162" s="7" t="s">
        <v>22</v>
      </c>
      <c r="E162" s="40" t="s">
        <v>49</v>
      </c>
      <c r="F162" s="40">
        <v>200</v>
      </c>
      <c r="G162" s="40">
        <v>0.2</v>
      </c>
      <c r="H162" s="40"/>
      <c r="I162" s="40">
        <v>10.199999999999999</v>
      </c>
      <c r="J162" s="40">
        <v>41</v>
      </c>
      <c r="K162" s="67">
        <v>377</v>
      </c>
      <c r="L162" s="40"/>
    </row>
    <row r="163" spans="1:12" ht="15" x14ac:dyDescent="0.25">
      <c r="A163" s="23"/>
      <c r="B163" s="15"/>
      <c r="C163" s="11"/>
      <c r="D163" s="7" t="s">
        <v>23</v>
      </c>
      <c r="E163" s="40" t="s">
        <v>44</v>
      </c>
      <c r="F163" s="40">
        <v>40</v>
      </c>
      <c r="G163" s="40">
        <v>2.6</v>
      </c>
      <c r="H163" s="40">
        <v>0.8</v>
      </c>
      <c r="I163" s="40">
        <v>18.399999999999999</v>
      </c>
      <c r="J163" s="40">
        <v>92</v>
      </c>
      <c r="K163" s="67" t="s">
        <v>43</v>
      </c>
      <c r="L163" s="40"/>
    </row>
    <row r="164" spans="1:12" ht="15" x14ac:dyDescent="0.25">
      <c r="A164" s="23"/>
      <c r="B164" s="15"/>
      <c r="C164" s="11"/>
      <c r="D164" s="7" t="s">
        <v>24</v>
      </c>
      <c r="E164" s="40" t="s">
        <v>51</v>
      </c>
      <c r="F164" s="40">
        <v>100</v>
      </c>
      <c r="G164" s="40">
        <v>1.4</v>
      </c>
      <c r="H164" s="40">
        <v>0.3</v>
      </c>
      <c r="I164" s="40">
        <v>16</v>
      </c>
      <c r="J164" s="40">
        <v>72.3</v>
      </c>
      <c r="K164" s="67" t="s">
        <v>43</v>
      </c>
      <c r="L164" s="40"/>
    </row>
    <row r="165" spans="1:12" ht="15" x14ac:dyDescent="0.25">
      <c r="A165" s="23"/>
      <c r="B165" s="15"/>
      <c r="C165" s="11"/>
      <c r="D165" s="6"/>
      <c r="E165" s="40" t="s">
        <v>46</v>
      </c>
      <c r="F165" s="40">
        <v>10</v>
      </c>
      <c r="G165" s="40">
        <v>0.1</v>
      </c>
      <c r="H165" s="40">
        <v>7.2</v>
      </c>
      <c r="I165" s="40">
        <v>0.13</v>
      </c>
      <c r="J165" s="40">
        <v>65.72</v>
      </c>
      <c r="K165" s="67">
        <v>14</v>
      </c>
      <c r="L165" s="40"/>
    </row>
    <row r="166" spans="1:12" ht="15" x14ac:dyDescent="0.25">
      <c r="A166" s="23"/>
      <c r="B166" s="15"/>
      <c r="C166" s="11"/>
      <c r="D166" s="6"/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560</v>
      </c>
      <c r="G167" s="19">
        <f t="shared" ref="G167:J167" si="70">SUM(G160:G166)</f>
        <v>13.76</v>
      </c>
      <c r="H167" s="19">
        <f t="shared" si="70"/>
        <v>20.650000000000002</v>
      </c>
      <c r="I167" s="19">
        <f t="shared" si="70"/>
        <v>73.53</v>
      </c>
      <c r="J167" s="19">
        <f t="shared" si="70"/>
        <v>609.91999999999996</v>
      </c>
      <c r="K167" s="25"/>
      <c r="L167" s="19">
        <f t="shared" ref="L167" si="71">SUM(L160:L166)</f>
        <v>63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27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28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29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30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7" t="s">
        <v>31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7" t="s">
        <v>32</v>
      </c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3"/>
      <c r="B176" s="15"/>
      <c r="C176" s="11"/>
      <c r="D176" s="6"/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72">SUM(G168:G176)</f>
        <v>0</v>
      </c>
      <c r="H177" s="19">
        <f t="shared" si="72"/>
        <v>0</v>
      </c>
      <c r="I177" s="19">
        <f t="shared" si="72"/>
        <v>0</v>
      </c>
      <c r="J177" s="19">
        <f t="shared" si="72"/>
        <v>0</v>
      </c>
      <c r="K177" s="25"/>
      <c r="L177" s="19">
        <f t="shared" ref="L177" si="73">SUM(L168:L176)</f>
        <v>0</v>
      </c>
    </row>
    <row r="178" spans="1:12" ht="15.75" thickBot="1" x14ac:dyDescent="0.25">
      <c r="A178" s="29">
        <f>A160</f>
        <v>2</v>
      </c>
      <c r="B178" s="30">
        <f>B160</f>
        <v>4</v>
      </c>
      <c r="C178" s="69" t="s">
        <v>4</v>
      </c>
      <c r="D178" s="70"/>
      <c r="E178" s="31"/>
      <c r="F178" s="32">
        <f>F167+F177</f>
        <v>560</v>
      </c>
      <c r="G178" s="32">
        <f t="shared" ref="G178" si="74">G167+G177</f>
        <v>13.76</v>
      </c>
      <c r="H178" s="32">
        <f t="shared" ref="H178" si="75">H167+H177</f>
        <v>20.650000000000002</v>
      </c>
      <c r="I178" s="32">
        <f t="shared" ref="I178" si="76">I167+I177</f>
        <v>73.53</v>
      </c>
      <c r="J178" s="32">
        <f t="shared" ref="J178:L178" si="77">J167+J177</f>
        <v>609.91999999999996</v>
      </c>
      <c r="K178" s="32"/>
      <c r="L178" s="32">
        <f t="shared" si="77"/>
        <v>63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40" t="s">
        <v>64</v>
      </c>
      <c r="F179" s="40">
        <v>200</v>
      </c>
      <c r="G179" s="40">
        <v>8.6</v>
      </c>
      <c r="H179" s="40">
        <v>15</v>
      </c>
      <c r="I179" s="40">
        <v>46.7</v>
      </c>
      <c r="J179" s="40">
        <v>356.3</v>
      </c>
      <c r="K179" s="40">
        <v>204</v>
      </c>
      <c r="L179" s="40">
        <v>63</v>
      </c>
    </row>
    <row r="180" spans="1:12" ht="15" x14ac:dyDescent="0.25">
      <c r="A180" s="23"/>
      <c r="B180" s="15"/>
      <c r="C180" s="11"/>
      <c r="D180" s="6"/>
      <c r="E180" s="40"/>
      <c r="F180" s="40"/>
      <c r="G180" s="40"/>
      <c r="H180" s="40"/>
      <c r="I180" s="40"/>
      <c r="J180" s="40"/>
      <c r="K180" s="40"/>
      <c r="L180" s="40"/>
    </row>
    <row r="181" spans="1:12" ht="15" x14ac:dyDescent="0.25">
      <c r="A181" s="23"/>
      <c r="B181" s="15"/>
      <c r="C181" s="11"/>
      <c r="D181" s="7" t="s">
        <v>22</v>
      </c>
      <c r="E181" s="40" t="s">
        <v>42</v>
      </c>
      <c r="F181" s="40">
        <v>200</v>
      </c>
      <c r="G181" s="40">
        <v>0.2</v>
      </c>
      <c r="H181" s="40">
        <v>0.1</v>
      </c>
      <c r="I181" s="40">
        <v>15</v>
      </c>
      <c r="J181" s="40">
        <v>60</v>
      </c>
      <c r="K181" s="40">
        <v>376</v>
      </c>
      <c r="L181" s="40"/>
    </row>
    <row r="182" spans="1:12" ht="15" x14ac:dyDescent="0.25">
      <c r="A182" s="23"/>
      <c r="B182" s="15"/>
      <c r="C182" s="11"/>
      <c r="D182" s="7" t="s">
        <v>23</v>
      </c>
      <c r="E182" s="40"/>
      <c r="F182" s="40"/>
      <c r="G182" s="40"/>
      <c r="H182" s="40"/>
      <c r="I182" s="40"/>
      <c r="J182" s="40"/>
      <c r="K182" s="40"/>
      <c r="L182" s="40"/>
    </row>
    <row r="183" spans="1:12" ht="15" x14ac:dyDescent="0.25">
      <c r="A183" s="23"/>
      <c r="B183" s="15"/>
      <c r="C183" s="11"/>
      <c r="D183" s="7" t="s">
        <v>24</v>
      </c>
      <c r="E183" s="55" t="s">
        <v>51</v>
      </c>
      <c r="F183" s="40">
        <v>100</v>
      </c>
      <c r="G183" s="40">
        <v>1.4</v>
      </c>
      <c r="H183" s="40">
        <v>0.3</v>
      </c>
      <c r="I183" s="40">
        <v>16</v>
      </c>
      <c r="J183" s="40">
        <v>72.3</v>
      </c>
      <c r="K183" s="40" t="s">
        <v>43</v>
      </c>
      <c r="L183" s="40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3"/>
      <c r="B185" s="15"/>
      <c r="C185" s="11"/>
      <c r="D185" s="6"/>
      <c r="E185" s="40"/>
      <c r="F185" s="41"/>
      <c r="G185" s="41"/>
      <c r="H185" s="41"/>
      <c r="I185" s="41"/>
      <c r="J185" s="41"/>
      <c r="K185" s="42"/>
      <c r="L185" s="41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500</v>
      </c>
      <c r="G186" s="19">
        <f t="shared" ref="G186:J186" si="78">SUM(G179:G185)</f>
        <v>10.199999999999999</v>
      </c>
      <c r="H186" s="19">
        <f t="shared" si="78"/>
        <v>15.4</v>
      </c>
      <c r="I186" s="19">
        <f t="shared" si="78"/>
        <v>77.7</v>
      </c>
      <c r="J186" s="19">
        <f t="shared" si="78"/>
        <v>488.6</v>
      </c>
      <c r="K186" s="25"/>
      <c r="L186" s="19">
        <f t="shared" ref="L186" si="79">SUM(L179:L185)</f>
        <v>63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27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28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29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30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7" t="s">
        <v>31</v>
      </c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7" t="s">
        <v>32</v>
      </c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3"/>
      <c r="B195" s="15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0">SUM(G187:G195)</f>
        <v>0</v>
      </c>
      <c r="H196" s="19">
        <f t="shared" si="80"/>
        <v>0</v>
      </c>
      <c r="I196" s="19">
        <f t="shared" si="80"/>
        <v>0</v>
      </c>
      <c r="J196" s="19">
        <f t="shared" si="80"/>
        <v>0</v>
      </c>
      <c r="K196" s="25"/>
      <c r="L196" s="19">
        <f t="shared" ref="L196" si="81">SUM(L187:L195)</f>
        <v>0</v>
      </c>
    </row>
    <row r="197" spans="1:12" ht="15" x14ac:dyDescent="0.2">
      <c r="A197" s="29">
        <f>A179</f>
        <v>2</v>
      </c>
      <c r="B197" s="30">
        <f>B179</f>
        <v>5</v>
      </c>
      <c r="C197" s="69" t="s">
        <v>4</v>
      </c>
      <c r="D197" s="70"/>
      <c r="E197" s="31"/>
      <c r="F197" s="32">
        <f>F186+F196</f>
        <v>500</v>
      </c>
      <c r="G197" s="32">
        <f t="shared" ref="G197" si="82">G186+G196</f>
        <v>10.199999999999999</v>
      </c>
      <c r="H197" s="32">
        <f t="shared" ref="H197" si="83">H186+H196</f>
        <v>15.4</v>
      </c>
      <c r="I197" s="32">
        <f t="shared" ref="I197" si="84">I186+I196</f>
        <v>77.7</v>
      </c>
      <c r="J197" s="32">
        <f t="shared" ref="J197:L197" si="85">J186+J196</f>
        <v>488.6</v>
      </c>
      <c r="K197" s="32"/>
      <c r="L197" s="32">
        <f t="shared" si="85"/>
        <v>63</v>
      </c>
    </row>
    <row r="198" spans="1:12" x14ac:dyDescent="0.2">
      <c r="A198" s="27"/>
      <c r="B198" s="28"/>
      <c r="C198" s="71" t="s">
        <v>5</v>
      </c>
      <c r="D198" s="71"/>
      <c r="E198" s="71"/>
      <c r="F198" s="34">
        <f>(F25+F44+F63+F82+F101+F120+F140+F159+F178+F197)/(IF(F25=0,0,1)+IF(F44=0,0,1)+IF(F63=0,0,1)+IF(F82=0,0,1)+IF(F101=0,0,1)+IF(F120=0,0,1)+IF(F140=0,0,1)+IF(F159=0,0,1)+IF(F178=0,0,1)+IF(F197=0,0,1))</f>
        <v>522</v>
      </c>
      <c r="G198" s="34">
        <f t="shared" ref="G198:J198" si="86">(G25+G44+G63+G82+G101+G120+G140+G159+G178+G197)/(IF(G25=0,0,1)+IF(G44=0,0,1)+IF(G63=0,0,1)+IF(G82=0,0,1)+IF(G101=0,0,1)+IF(G120=0,0,1)+IF(G140=0,0,1)+IF(G159=0,0,1)+IF(G178=0,0,1)+IF(G197=0,0,1))</f>
        <v>17.677999999999997</v>
      </c>
      <c r="H198" s="34">
        <f t="shared" si="86"/>
        <v>19.937000000000001</v>
      </c>
      <c r="I198" s="34">
        <f t="shared" si="86"/>
        <v>74.418999999999997</v>
      </c>
      <c r="J198" s="34">
        <f t="shared" si="86"/>
        <v>546.81100000000004</v>
      </c>
      <c r="K198" s="34"/>
      <c r="L198" s="34">
        <f t="shared" ref="L198" si="87">(L25+L44+L63+L82+L101+L120+L140+L159+L178+L197)/(IF(L25=0,0,1)+IF(L44=0,0,1)+IF(L63=0,0,1)+IF(L82=0,0,1)+IF(L101=0,0,1)+IF(L120=0,0,1)+IF(L140=0,0,1)+IF(L159=0,0,1)+IF(L178=0,0,1)+IF(L197=0,0,1))</f>
        <v>63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8:E198"/>
    <mergeCell ref="C197:D197"/>
    <mergeCell ref="C120:D120"/>
    <mergeCell ref="C140:D140"/>
    <mergeCell ref="C159:D159"/>
    <mergeCell ref="C178:D17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2024-08-30T17:10:07Z</dcterms:modified>
</cp:coreProperties>
</file>